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B147" i="1"/>
  <c r="A147" i="1"/>
  <c r="J146" i="1"/>
  <c r="I146" i="1"/>
  <c r="H146" i="1"/>
  <c r="H157" i="1" s="1"/>
  <c r="G146" i="1"/>
  <c r="G157" i="1" s="1"/>
  <c r="F146" i="1"/>
  <c r="B138" i="1"/>
  <c r="A138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B90" i="1"/>
  <c r="A90" i="1"/>
  <c r="J89" i="1"/>
  <c r="J100" i="1" s="1"/>
  <c r="I89" i="1"/>
  <c r="I100" i="1" s="1"/>
  <c r="H89" i="1"/>
  <c r="G89" i="1"/>
  <c r="F89" i="1"/>
  <c r="B81" i="1"/>
  <c r="A81" i="1"/>
  <c r="G81" i="1"/>
  <c r="F81" i="1"/>
  <c r="B71" i="1"/>
  <c r="A71" i="1"/>
  <c r="J70" i="1"/>
  <c r="J81" i="1" s="1"/>
  <c r="I70" i="1"/>
  <c r="H70" i="1"/>
  <c r="H81" i="1" s="1"/>
  <c r="G70" i="1"/>
  <c r="F70" i="1"/>
  <c r="B62" i="1"/>
  <c r="A62" i="1"/>
  <c r="G62" i="1"/>
  <c r="B52" i="1"/>
  <c r="A52" i="1"/>
  <c r="J51" i="1"/>
  <c r="J62" i="1" s="1"/>
  <c r="I51" i="1"/>
  <c r="I62" i="1" s="1"/>
  <c r="H51" i="1"/>
  <c r="G51" i="1"/>
  <c r="F51" i="1"/>
  <c r="B43" i="1"/>
  <c r="A43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13" i="1"/>
  <c r="H13" i="1"/>
  <c r="I13" i="1"/>
  <c r="J13" i="1"/>
  <c r="F13" i="1"/>
  <c r="I157" i="1" l="1"/>
  <c r="J157" i="1"/>
  <c r="J138" i="1"/>
  <c r="H138" i="1"/>
  <c r="I138" i="1"/>
  <c r="H119" i="1"/>
  <c r="I119" i="1"/>
  <c r="G119" i="1"/>
  <c r="J119" i="1"/>
  <c r="F100" i="1"/>
  <c r="G100" i="1"/>
  <c r="H100" i="1"/>
  <c r="I81" i="1"/>
  <c r="F62" i="1"/>
  <c r="H62" i="1"/>
  <c r="F43" i="1"/>
  <c r="G43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I196" i="1"/>
  <c r="F196" i="1"/>
  <c r="H196" i="1"/>
</calcChain>
</file>

<file path=xl/sharedStrings.xml><?xml version="1.0" encoding="utf-8"?>
<sst xmlns="http://schemas.openxmlformats.org/spreadsheetml/2006/main" count="246" uniqueCount="74">
  <si>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</si>
  <si>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</si>
  <si>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</si>
  <si>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</si>
  <si>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</si>
  <si>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</si>
  <si>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</si>
  <si>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</si>
  <si>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</si>
  <si>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</si>
  <si>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</si>
  <si>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</si>
  <si>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</si>
  <si>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</si>
  <si>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</si>
  <si>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</si>
  <si>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</si>
  <si>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</si>
  <si>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</si>
  <si>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</si>
  <si>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</si>
  <si>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</si>
  <si>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</si>
  <si>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</si>
  <si>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</si>
  <si>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</si>
  <si>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</si>
  <si>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</si>
  <si>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</si>
  <si>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</si>
  <si>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</si>
  <si>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</si>
  <si>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</si>
  <si>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</si>
  <si>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</si>
  <si>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</si>
  <si>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Суп молочный с макаронными изделиями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</si>
  <si>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</si>
  <si>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</si>
  <si>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</si>
  <si>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</si>
  <si>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</si>
  <si>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 xml:space="preserve">Компот из смеси сухофрктов </t>
  </si>
  <si>
    <t xml:space="preserve">Яблоко </t>
  </si>
  <si>
    <t xml:space="preserve">Печенье </t>
  </si>
  <si>
    <t>Плов из говядины</t>
  </si>
  <si>
    <t xml:space="preserve">Винегрет овошной </t>
  </si>
  <si>
    <t>Пряник</t>
  </si>
  <si>
    <t>Винегрет овощной</t>
  </si>
  <si>
    <t>Курица, тушенная в соусе с овощами</t>
  </si>
  <si>
    <t xml:space="preserve">Салат из тертой морковки </t>
  </si>
  <si>
    <t xml:space="preserve">Сок фруктовый </t>
  </si>
  <si>
    <t>Каша рассыпчатая(гречневая)</t>
  </si>
  <si>
    <t xml:space="preserve">Котлеты из говядины </t>
  </si>
  <si>
    <t xml:space="preserve">Макаронные изделия отварные с маслом </t>
  </si>
  <si>
    <t xml:space="preserve">Салат из капусты с кукурузой </t>
  </si>
  <si>
    <t>Каша вязкая молочная из риса (с маслом и сахором)</t>
  </si>
  <si>
    <t>Каша рассыпчатая (ячнева)</t>
  </si>
  <si>
    <t>Компот из смеси сухофруктов</t>
  </si>
  <si>
    <t>Мясо тушенное (говядина)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</si>
  <si>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</si>
  <si>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</si>
  <si>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</si>
  <si>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</si>
  <si>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</si>
  <si>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r>
      <rPr>
        <sz val="10.5"/>
        <rFont val="Calibri"/>
        <family val="2"/>
      </rPr>
      <t>Плов из курицы</t>
    </r>
  </si>
  <si>
    <t>салат из капусты с  горошкои</t>
  </si>
  <si>
    <r>
      <rPr>
        <sz val="10"/>
        <rFont val="Calibri"/>
        <family val="2"/>
      </rPr>
      <t>Сок фруктовый</t>
    </r>
  </si>
  <si>
    <t>Макаронные  изделия отварные с маслом</t>
  </si>
  <si>
    <t>Хлеб   пшеничный</t>
  </si>
  <si>
    <t>МКОУ "Карлабкинская СОШ"</t>
  </si>
  <si>
    <t>Багандов Р.М.</t>
  </si>
  <si>
    <t>Яблоки</t>
  </si>
  <si>
    <r>
      <rPr>
        <sz val="10"/>
        <rFont val="Times New Roman"/>
        <family val="1"/>
        <charset val="204"/>
      </rPr>
      <t xml:space="preserve">Котлеты </t>
    </r>
    <r>
      <rPr>
        <sz val="10"/>
        <color rgb="FF030323"/>
        <rFont val="Times New Roman"/>
        <family val="1"/>
        <charset val="204"/>
      </rPr>
      <t xml:space="preserve">из </t>
    </r>
    <r>
      <rPr>
        <sz val="10"/>
        <rFont val="Times New Roman"/>
        <family val="1"/>
        <charset val="204"/>
      </rPr>
      <t>говядины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</si>
</sst>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  <font>
      <sz val="10"/>
      <name val="Calibri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3032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6" sqref="D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70</v>
      </c>
      <c r="D1" s="48"/>
      <c r="E1" s="48"/>
      <c r="F1" s="12" t="s">
        <v>16</v>
      </c>
      <c r="G1" s="2" t="s">
        <v>17</v>
      </c>
      <c r="H1" s="49" t="s">
        <v>35</v>
      </c>
      <c r="I1" s="49"/>
      <c r="J1" s="49"/>
      <c r="K1" s="49"/>
    </row>
    <row r="2" spans="1:11" ht="18" x14ac:dyDescent="0.2">
      <c r="A2" s="35" t="s">
        <v>6</v>
      </c>
      <c r="C2" s="2"/>
      <c r="G2" s="2" t="s">
        <v>18</v>
      </c>
      <c r="H2" s="49" t="s">
        <v>71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>
        <v>45666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36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</row>
    <row r="9" spans="1:11" ht="15" x14ac:dyDescent="0.25">
      <c r="A9" s="23"/>
      <c r="B9" s="15"/>
      <c r="C9" s="11"/>
      <c r="D9" s="7" t="s">
        <v>23</v>
      </c>
      <c r="E9" s="42" t="s">
        <v>38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</row>
    <row r="10" spans="1:11" ht="15" x14ac:dyDescent="0.25">
      <c r="A10" s="23"/>
      <c r="B10" s="15"/>
      <c r="C10" s="11"/>
      <c r="D10" s="7" t="s">
        <v>24</v>
      </c>
      <c r="E10" s="42" t="s">
        <v>72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</row>
    <row r="11" spans="1:11" ht="15" x14ac:dyDescent="0.25">
      <c r="A11" s="23"/>
      <c r="B11" s="15"/>
      <c r="C11" s="11"/>
      <c r="D11" s="6"/>
      <c r="E11" s="42" t="s">
        <v>40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</row>
    <row r="12" spans="1:11" ht="15" x14ac:dyDescent="0.25">
      <c r="A12" s="23"/>
      <c r="B12" s="15"/>
      <c r="C12" s="11"/>
      <c r="D12" s="6"/>
      <c r="E12" s="42" t="s">
        <v>41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</row>
    <row r="24" spans="1:11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630</v>
      </c>
      <c r="G24" s="32">
        <f t="shared" ref="G24:J24" si="1">G13+G23</f>
        <v>23.119999999999997</v>
      </c>
      <c r="H24" s="32">
        <f t="shared" si="1"/>
        <v>24.53</v>
      </c>
      <c r="I24" s="32">
        <f t="shared" si="1"/>
        <v>98.45</v>
      </c>
      <c r="J24" s="32">
        <f t="shared" si="1"/>
        <v>707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</row>
    <row r="26" spans="1:11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</row>
    <row r="27" spans="1:11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0.06</v>
      </c>
      <c r="H27" s="43"/>
      <c r="I27" s="43">
        <v>20.8</v>
      </c>
      <c r="J27" s="43">
        <v>83</v>
      </c>
      <c r="K27" s="44">
        <v>349</v>
      </c>
    </row>
    <row r="28" spans="1:11" ht="15" x14ac:dyDescent="0.25">
      <c r="A28" s="14"/>
      <c r="B28" s="15"/>
      <c r="C28" s="11"/>
      <c r="D28" s="7" t="s">
        <v>23</v>
      </c>
      <c r="E28" s="42" t="s">
        <v>38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</row>
    <row r="29" spans="1:11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</row>
    <row r="30" spans="1:11" ht="15" x14ac:dyDescent="0.25">
      <c r="A30" s="14"/>
      <c r="B30" s="15"/>
      <c r="C30" s="11"/>
      <c r="D30" s="6"/>
      <c r="E30" s="42" t="s">
        <v>47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2">SUM(G25:G31)</f>
        <v>22.89</v>
      </c>
      <c r="H32" s="19">
        <f t="shared" ref="H32" si="3">SUM(H25:H31)</f>
        <v>23.7</v>
      </c>
      <c r="I32" s="19">
        <f t="shared" ref="I32" si="4">SUM(I25:I31)</f>
        <v>107.27000000000001</v>
      </c>
      <c r="J32" s="19">
        <f t="shared" ref="J32" si="5">SUM(J25:J31)</f>
        <v>733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 t="shared" ref="G43" si="6">G32+G42</f>
        <v>22.89</v>
      </c>
      <c r="H43" s="32">
        <f t="shared" ref="H43" si="7">H32+H42</f>
        <v>23.7</v>
      </c>
      <c r="I43" s="32">
        <f t="shared" ref="I43" si="8">I32+I42</f>
        <v>107.27000000000001</v>
      </c>
      <c r="J43" s="32">
        <f t="shared" ref="J43" si="9">J32+J42</f>
        <v>733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</row>
    <row r="45" spans="1:11" ht="15" x14ac:dyDescent="0.25">
      <c r="A45" s="23"/>
      <c r="B45" s="15"/>
      <c r="C45" s="11"/>
      <c r="D45" s="6"/>
      <c r="E45" s="42" t="s">
        <v>50</v>
      </c>
      <c r="F45" s="43">
        <v>60</v>
      </c>
      <c r="G45" s="43">
        <v>0.75</v>
      </c>
      <c r="H45" s="43">
        <v>0.06</v>
      </c>
      <c r="I45" s="43">
        <v>7.14</v>
      </c>
      <c r="J45" s="43">
        <v>32</v>
      </c>
      <c r="K45" s="44">
        <v>62</v>
      </c>
    </row>
    <row r="46" spans="1:11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/>
      <c r="I46" s="43">
        <v>18.2</v>
      </c>
      <c r="J46" s="43">
        <v>77</v>
      </c>
      <c r="K46" s="44"/>
    </row>
    <row r="47" spans="1:11" ht="15" x14ac:dyDescent="0.25">
      <c r="A47" s="23"/>
      <c r="B47" s="15"/>
      <c r="C47" s="11"/>
      <c r="D47" s="7" t="s">
        <v>23</v>
      </c>
      <c r="E47" s="42" t="s">
        <v>38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</row>
    <row r="48" spans="1:11" ht="15" x14ac:dyDescent="0.25">
      <c r="A48" s="23"/>
      <c r="B48" s="15"/>
      <c r="C48" s="11"/>
      <c r="D48" s="7" t="s">
        <v>24</v>
      </c>
      <c r="E48" s="42" t="s">
        <v>39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</row>
    <row r="49" spans="1:11" ht="15" x14ac:dyDescent="0.25">
      <c r="A49" s="23"/>
      <c r="B49" s="15"/>
      <c r="C49" s="11"/>
      <c r="D49" s="6"/>
      <c r="E49" s="42" t="s">
        <v>52</v>
      </c>
      <c r="F49" s="43">
        <v>150</v>
      </c>
      <c r="G49" s="43">
        <v>8.32</v>
      </c>
      <c r="H49" s="43">
        <v>4.92</v>
      </c>
      <c r="I49" s="43">
        <v>39.590000000000003</v>
      </c>
      <c r="J49" s="43">
        <v>236</v>
      </c>
      <c r="K49" s="44">
        <v>302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0">SUM(G44:G50)</f>
        <v>30.04</v>
      </c>
      <c r="H51" s="19">
        <f t="shared" ref="H51" si="11">SUM(H44:H50)</f>
        <v>24.270000000000003</v>
      </c>
      <c r="I51" s="19">
        <f t="shared" ref="I51" si="12">SUM(I44:I50)</f>
        <v>110.11</v>
      </c>
      <c r="J51" s="19">
        <f t="shared" ref="J51" si="13">SUM(J44:J50)</f>
        <v>779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14">G51+G61</f>
        <v>30.04</v>
      </c>
      <c r="H62" s="32">
        <f t="shared" ref="H62" si="15">H51+H61</f>
        <v>24.270000000000003</v>
      </c>
      <c r="I62" s="32">
        <f t="shared" ref="I62" si="16">I51+I61</f>
        <v>110.11</v>
      </c>
      <c r="J62" s="32">
        <f t="shared" ref="J62" si="17">J51+J61</f>
        <v>779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</row>
    <row r="64" spans="1:11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</row>
    <row r="65" spans="1:11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0.06</v>
      </c>
      <c r="H65" s="43"/>
      <c r="I65" s="43">
        <v>20.8</v>
      </c>
      <c r="J65" s="43">
        <v>83</v>
      </c>
      <c r="K65" s="44">
        <v>349</v>
      </c>
    </row>
    <row r="66" spans="1:11" ht="15" x14ac:dyDescent="0.25">
      <c r="A66" s="23"/>
      <c r="B66" s="15"/>
      <c r="C66" s="11"/>
      <c r="D66" s="7" t="s">
        <v>23</v>
      </c>
      <c r="E66" s="42" t="s">
        <v>38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</row>
    <row r="67" spans="1:11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</row>
    <row r="68" spans="1:11" ht="15" x14ac:dyDescent="0.25">
      <c r="A68" s="23"/>
      <c r="B68" s="15"/>
      <c r="C68" s="11"/>
      <c r="D68" s="6"/>
      <c r="E68" s="42" t="s">
        <v>55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</row>
    <row r="69" spans="1:11" ht="15" x14ac:dyDescent="0.25">
      <c r="A69" s="23"/>
      <c r="B69" s="15"/>
      <c r="C69" s="11"/>
      <c r="D69" s="6"/>
      <c r="E69" s="42" t="s">
        <v>44</v>
      </c>
      <c r="F69" s="43">
        <v>30</v>
      </c>
      <c r="G69" s="43">
        <v>2.25</v>
      </c>
      <c r="H69" s="43">
        <v>3.54</v>
      </c>
      <c r="I69" s="43">
        <v>7.08</v>
      </c>
      <c r="J69" s="43">
        <v>69</v>
      </c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18">SUM(G63:G69)</f>
        <v>25.519999999999996</v>
      </c>
      <c r="H70" s="19">
        <f t="shared" ref="H70" si="19">SUM(H63:H69)</f>
        <v>32.07</v>
      </c>
      <c r="I70" s="19">
        <f t="shared" ref="I70" si="20">SUM(I63:I69)</f>
        <v>101.14</v>
      </c>
      <c r="J70" s="19">
        <f t="shared" ref="J70" si="21">SUM(J63:J69)</f>
        <v>794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680</v>
      </c>
      <c r="G81" s="32">
        <f t="shared" ref="G81" si="22">G70+G80</f>
        <v>25.519999999999996</v>
      </c>
      <c r="H81" s="32">
        <f t="shared" ref="H81" si="23">H70+H80</f>
        <v>32.07</v>
      </c>
      <c r="I81" s="32">
        <f t="shared" ref="I81" si="24">I70+I80</f>
        <v>101.14</v>
      </c>
      <c r="J81" s="32">
        <f t="shared" ref="J81" si="25">J70+J80</f>
        <v>794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37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</row>
    <row r="85" spans="1:11" ht="15" x14ac:dyDescent="0.25">
      <c r="A85" s="23"/>
      <c r="B85" s="15"/>
      <c r="C85" s="11"/>
      <c r="D85" s="7" t="s">
        <v>23</v>
      </c>
      <c r="E85" s="42" t="s">
        <v>38</v>
      </c>
      <c r="F85" s="43">
        <v>50</v>
      </c>
      <c r="G85" s="43">
        <v>4.25</v>
      </c>
      <c r="H85" s="43">
        <v>0.8</v>
      </c>
      <c r="I85" s="43">
        <v>18.5</v>
      </c>
      <c r="J85" s="43">
        <v>98</v>
      </c>
      <c r="K85" s="44"/>
    </row>
    <row r="86" spans="1:11" ht="15" x14ac:dyDescent="0.25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</row>
    <row r="87" spans="1:11" ht="15" x14ac:dyDescent="0.25">
      <c r="A87" s="23"/>
      <c r="B87" s="15"/>
      <c r="C87" s="11"/>
      <c r="D87" s="6"/>
      <c r="E87" s="42" t="s">
        <v>40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</row>
    <row r="88" spans="1:11" ht="15" x14ac:dyDescent="0.25">
      <c r="A88" s="23"/>
      <c r="B88" s="15"/>
      <c r="C88" s="11"/>
      <c r="D88" s="6"/>
      <c r="E88" s="42" t="s">
        <v>41</v>
      </c>
      <c r="F88" s="43">
        <v>20</v>
      </c>
      <c r="G88" s="43">
        <v>4.92</v>
      </c>
      <c r="H88" s="43">
        <v>6.32</v>
      </c>
      <c r="I88" s="43"/>
      <c r="J88" s="43">
        <v>77</v>
      </c>
      <c r="K88" s="44">
        <v>15</v>
      </c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26">SUM(G82:G88)</f>
        <v>18.61</v>
      </c>
      <c r="H89" s="19">
        <f t="shared" ref="H89" si="27">SUM(H82:H88)</f>
        <v>25.83</v>
      </c>
      <c r="I89" s="19">
        <f t="shared" ref="I89" si="28">SUM(I82:I88)</f>
        <v>90.13</v>
      </c>
      <c r="J89" s="19">
        <f t="shared" ref="J89" si="29">SUM(J82:J88)</f>
        <v>667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 t="shared" ref="G100" si="30">G89+G99</f>
        <v>18.61</v>
      </c>
      <c r="H100" s="32">
        <f t="shared" ref="H100" si="31">H89+H99</f>
        <v>25.83</v>
      </c>
      <c r="I100" s="32">
        <f t="shared" ref="I100" si="32">I89+I99</f>
        <v>90.13</v>
      </c>
      <c r="J100" s="32">
        <f t="shared" ref="J100" si="33">J89+J99</f>
        <v>667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</row>
    <row r="102" spans="1:11" ht="15" x14ac:dyDescent="0.25">
      <c r="A102" s="23"/>
      <c r="B102" s="15"/>
      <c r="C102" s="11"/>
      <c r="D102" s="6"/>
      <c r="E102" s="42" t="s">
        <v>57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</row>
    <row r="103" spans="1:11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</v>
      </c>
      <c r="H103" s="43"/>
      <c r="I103" s="43">
        <v>18.2</v>
      </c>
      <c r="J103" s="43">
        <v>77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38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</row>
    <row r="105" spans="1:11" ht="15" x14ac:dyDescent="0.25">
      <c r="A105" s="23"/>
      <c r="B105" s="15"/>
      <c r="C105" s="11"/>
      <c r="D105" s="7" t="s">
        <v>24</v>
      </c>
      <c r="E105" s="42" t="s">
        <v>39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</row>
    <row r="106" spans="1:11" ht="15" x14ac:dyDescent="0.25">
      <c r="A106" s="23"/>
      <c r="B106" s="15"/>
      <c r="C106" s="11"/>
      <c r="D106" s="6"/>
      <c r="E106" s="42" t="s">
        <v>48</v>
      </c>
      <c r="F106" s="43">
        <v>60</v>
      </c>
      <c r="G106" s="43">
        <v>0.79</v>
      </c>
      <c r="H106" s="43">
        <v>5.34</v>
      </c>
      <c r="I106" s="43">
        <v>4.1500000000000004</v>
      </c>
      <c r="J106" s="43">
        <v>68</v>
      </c>
      <c r="K106" s="44">
        <v>67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34">SUM(G101:G107)</f>
        <v>26.31</v>
      </c>
      <c r="H108" s="19">
        <f t="shared" si="34"/>
        <v>28.610000000000003</v>
      </c>
      <c r="I108" s="19">
        <f t="shared" si="34"/>
        <v>96.53</v>
      </c>
      <c r="J108" s="19">
        <f t="shared" si="34"/>
        <v>749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5">SUM(G109:G117)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650</v>
      </c>
      <c r="G119" s="32">
        <f t="shared" ref="G119" si="36">G108+G118</f>
        <v>26.31</v>
      </c>
      <c r="H119" s="32">
        <f t="shared" ref="H119" si="37">H108+H118</f>
        <v>28.610000000000003</v>
      </c>
      <c r="I119" s="32">
        <f t="shared" ref="I119" si="38">I108+I118</f>
        <v>96.53</v>
      </c>
      <c r="J119" s="32">
        <f t="shared" ref="J119" si="39">J108+J118</f>
        <v>749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</row>
    <row r="121" spans="1:11" ht="15" x14ac:dyDescent="0.25">
      <c r="A121" s="14"/>
      <c r="B121" s="15"/>
      <c r="C121" s="11"/>
      <c r="D121" s="6"/>
      <c r="E121" s="42" t="s">
        <v>54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</row>
    <row r="122" spans="1:11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0.06</v>
      </c>
      <c r="H122" s="43"/>
      <c r="I122" s="43">
        <v>20.8</v>
      </c>
      <c r="J122" s="43">
        <v>83</v>
      </c>
      <c r="K122" s="44">
        <v>349</v>
      </c>
    </row>
    <row r="123" spans="1:11" ht="15" x14ac:dyDescent="0.25">
      <c r="A123" s="14"/>
      <c r="B123" s="15"/>
      <c r="C123" s="11"/>
      <c r="D123" s="7" t="s">
        <v>23</v>
      </c>
      <c r="E123" s="42" t="s">
        <v>38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</row>
    <row r="125" spans="1:11" ht="15" x14ac:dyDescent="0.25">
      <c r="A125" s="14"/>
      <c r="B125" s="15"/>
      <c r="C125" s="11"/>
      <c r="D125" s="6"/>
      <c r="E125" s="42" t="s">
        <v>50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40">SUM(G120:G126)</f>
        <v>24.299999999999997</v>
      </c>
      <c r="H127" s="19">
        <f t="shared" si="40"/>
        <v>19.979999999999997</v>
      </c>
      <c r="I127" s="19">
        <f t="shared" si="40"/>
        <v>87.07</v>
      </c>
      <c r="J127" s="19">
        <f t="shared" si="40"/>
        <v>624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650</v>
      </c>
      <c r="G138" s="32">
        <f t="shared" ref="G138" si="41">G127+G137</f>
        <v>24.299999999999997</v>
      </c>
      <c r="H138" s="32">
        <f t="shared" ref="H138" si="42">H127+H137</f>
        <v>19.979999999999997</v>
      </c>
      <c r="I138" s="32">
        <f t="shared" ref="I138" si="43">I127+I137</f>
        <v>87.07</v>
      </c>
      <c r="J138" s="32">
        <f t="shared" ref="J138" si="44">J127+J137</f>
        <v>624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</row>
    <row r="140" spans="1:11" ht="15" x14ac:dyDescent="0.25">
      <c r="A140" s="23"/>
      <c r="B140" s="15"/>
      <c r="C140" s="11"/>
      <c r="D140" s="6"/>
      <c r="E140" s="42" t="s">
        <v>61</v>
      </c>
      <c r="F140" s="43">
        <v>150</v>
      </c>
      <c r="G140" s="43">
        <v>8.32</v>
      </c>
      <c r="H140" s="43">
        <v>4.92</v>
      </c>
      <c r="I140" s="43">
        <v>39.590000000000003</v>
      </c>
      <c r="J140" s="43">
        <v>236</v>
      </c>
      <c r="K140" s="44">
        <v>302</v>
      </c>
    </row>
    <row r="141" spans="1:11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0.06</v>
      </c>
      <c r="H141" s="43"/>
      <c r="I141" s="43">
        <v>20.8</v>
      </c>
      <c r="J141" s="43">
        <v>83</v>
      </c>
      <c r="K141" s="44">
        <v>349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</row>
    <row r="143" spans="1:11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</row>
    <row r="144" spans="1:11" ht="15" x14ac:dyDescent="0.25">
      <c r="A144" s="23"/>
      <c r="B144" s="15"/>
      <c r="C144" s="11"/>
      <c r="D144" s="6"/>
      <c r="E144" s="42" t="s">
        <v>64</v>
      </c>
      <c r="F144" s="43">
        <v>90</v>
      </c>
      <c r="G144" s="43">
        <v>12</v>
      </c>
      <c r="H144" s="43">
        <v>17.03</v>
      </c>
      <c r="I144" s="43">
        <v>9.6300000000000008</v>
      </c>
      <c r="J144" s="43">
        <v>240</v>
      </c>
      <c r="K144" s="44">
        <v>268</v>
      </c>
    </row>
    <row r="145" spans="1:11" ht="15" x14ac:dyDescent="0.25">
      <c r="A145" s="23"/>
      <c r="B145" s="15"/>
      <c r="C145" s="11"/>
      <c r="D145" s="6"/>
      <c r="E145" s="42" t="s">
        <v>48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45">SUM(G139:G145)</f>
        <v>29.71</v>
      </c>
      <c r="H146" s="19">
        <f t="shared" si="45"/>
        <v>31.2</v>
      </c>
      <c r="I146" s="19">
        <f t="shared" si="45"/>
        <v>128.32999999999998</v>
      </c>
      <c r="J146" s="19">
        <f t="shared" si="45"/>
        <v>912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900</v>
      </c>
      <c r="G157" s="32">
        <f t="shared" ref="G157" si="46">G146+G156</f>
        <v>29.71</v>
      </c>
      <c r="H157" s="32">
        <f t="shared" ref="H157" si="47">H146+H156</f>
        <v>31.2</v>
      </c>
      <c r="I157" s="32">
        <f t="shared" ref="I157" si="48">I146+I156</f>
        <v>128.32999999999998</v>
      </c>
      <c r="J157" s="32">
        <f t="shared" ref="J157" si="49">J146+J156</f>
        <v>912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</row>
    <row r="159" spans="1:11" ht="15" x14ac:dyDescent="0.25">
      <c r="A159" s="23"/>
      <c r="B159" s="15"/>
      <c r="C159" s="11"/>
      <c r="D159" s="6"/>
      <c r="E159" s="42" t="s">
        <v>66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1</v>
      </c>
      <c r="H160" s="43"/>
      <c r="I160" s="43">
        <v>18.2</v>
      </c>
      <c r="J160" s="43">
        <v>77</v>
      </c>
      <c r="K160" s="44"/>
    </row>
    <row r="161" spans="1:11" ht="15" x14ac:dyDescent="0.25">
      <c r="A161" s="23"/>
      <c r="B161" s="15"/>
      <c r="C161" s="11"/>
      <c r="D161" s="7" t="s">
        <v>23</v>
      </c>
      <c r="E161" s="42" t="s">
        <v>38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</row>
    <row r="162" spans="1:11" ht="15" x14ac:dyDescent="0.25">
      <c r="A162" s="23"/>
      <c r="B162" s="15"/>
      <c r="C162" s="11"/>
      <c r="D162" s="7" t="s">
        <v>24</v>
      </c>
      <c r="E162" s="42" t="s">
        <v>39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</row>
    <row r="163" spans="1:11" ht="15" x14ac:dyDescent="0.25">
      <c r="A163" s="23"/>
      <c r="B163" s="15"/>
      <c r="C163" s="11"/>
      <c r="D163" s="6"/>
      <c r="E163" s="42" t="s">
        <v>47</v>
      </c>
      <c r="F163" s="43">
        <v>40</v>
      </c>
      <c r="G163" s="43">
        <v>2.4</v>
      </c>
      <c r="H163" s="43">
        <v>2.6</v>
      </c>
      <c r="I163" s="43">
        <v>29.6</v>
      </c>
      <c r="J163" s="43">
        <v>151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50">SUM(G158:G164)</f>
        <v>25.72</v>
      </c>
      <c r="H165" s="19">
        <f t="shared" si="50"/>
        <v>27.720000000000002</v>
      </c>
      <c r="I165" s="19">
        <f t="shared" si="50"/>
        <v>116.82</v>
      </c>
      <c r="J165" s="19">
        <f t="shared" si="50"/>
        <v>819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600</v>
      </c>
      <c r="G176" s="32">
        <f t="shared" ref="G176" si="51">G165+G175</f>
        <v>25.72</v>
      </c>
      <c r="H176" s="32">
        <f t="shared" ref="H176" si="52">H165+H175</f>
        <v>27.720000000000002</v>
      </c>
      <c r="I176" s="32">
        <f t="shared" ref="I176" si="53">I165+I175</f>
        <v>116.82</v>
      </c>
      <c r="J176" s="32">
        <f t="shared" ref="J176" si="54">J165+J175</f>
        <v>819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73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68</v>
      </c>
    </row>
    <row r="178" spans="1:11" ht="15" x14ac:dyDescent="0.25">
      <c r="A178" s="23"/>
      <c r="B178" s="15"/>
      <c r="C178" s="11"/>
      <c r="D178" s="6"/>
      <c r="E178" s="42" t="s">
        <v>68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9</v>
      </c>
    </row>
    <row r="179" spans="1:11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0.06</v>
      </c>
      <c r="H179" s="43"/>
      <c r="I179" s="43">
        <v>20.8</v>
      </c>
      <c r="J179" s="43">
        <v>83</v>
      </c>
      <c r="K179" s="44">
        <v>349</v>
      </c>
    </row>
    <row r="180" spans="1:11" ht="15" x14ac:dyDescent="0.25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</row>
    <row r="181" spans="1:11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</row>
    <row r="182" spans="1:11" ht="15" x14ac:dyDescent="0.25">
      <c r="A182" s="23"/>
      <c r="B182" s="15"/>
      <c r="C182" s="11"/>
      <c r="D182" s="6"/>
      <c r="E182" s="42" t="s">
        <v>55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</row>
    <row r="183" spans="1:11" ht="15" x14ac:dyDescent="0.25">
      <c r="A183" s="23"/>
      <c r="B183" s="15"/>
      <c r="C183" s="11"/>
      <c r="D183" s="6"/>
      <c r="E183" s="42" t="s">
        <v>44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55">SUM(G177:G183)</f>
        <v>25.519999999999996</v>
      </c>
      <c r="H184" s="19">
        <f t="shared" si="55"/>
        <v>32.07</v>
      </c>
      <c r="I184" s="19">
        <f t="shared" si="55"/>
        <v>101.14</v>
      </c>
      <c r="J184" s="19">
        <f t="shared" si="55"/>
        <v>794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680</v>
      </c>
      <c r="G195" s="32">
        <f t="shared" ref="G195" si="56">G184+G194</f>
        <v>25.519999999999996</v>
      </c>
      <c r="H195" s="32">
        <f t="shared" ref="H195" si="57">H184+H194</f>
        <v>32.07</v>
      </c>
      <c r="I195" s="32">
        <f t="shared" ref="I195" si="58">I184+I194</f>
        <v>101.14</v>
      </c>
      <c r="J195" s="32">
        <f t="shared" ref="J195" si="59">J184+J194</f>
        <v>794</v>
      </c>
      <c r="K195" s="32"/>
    </row>
    <row r="196" spans="1:11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657</v>
      </c>
      <c r="G196" s="34">
        <f t="shared" ref="G196:J196" si="60">(G24+G43+G62+G81+G100+G119+G138+G157+G176+G195)/(IF(G24=0,0,1)+IF(G43=0,0,1)+IF(G62=0,0,1)+IF(G81=0,0,1)+IF(G100=0,0,1)+IF(G119=0,0,1)+IF(G138=0,0,1)+IF(G157=0,0,1)+IF(G176=0,0,1)+IF(G195=0,0,1))</f>
        <v>25.173999999999996</v>
      </c>
      <c r="H196" s="34">
        <f t="shared" si="60"/>
        <v>26.997999999999998</v>
      </c>
      <c r="I196" s="34">
        <f t="shared" si="60"/>
        <v>103.699</v>
      </c>
      <c r="J196" s="34">
        <f t="shared" si="60"/>
        <v>757.8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2022-05-16T14:23:56Z</dcterms:created>
  <dcterms:modified xsi:type="dcterms:W3CDTF">2025-01-25T13:03:07Z</dcterms:modified>
</cp:coreProperties>
</file>